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aste Generic Avails Here" state="visible" r:id="rId4"/>
    <sheet sheetId="2" name="Scorecard" state="visible" r:id="rId5"/>
    <sheet sheetId="3" name="Rule Definitions" state="visible" r:id="rId6"/>
  </sheets>
  <calcPr calcId="171027"/>
</workbook>
</file>

<file path=xl/sharedStrings.xml><?xml version="1.0" encoding="utf-8"?>
<sst xmlns="http://schemas.openxmlformats.org/spreadsheetml/2006/main" count="114" uniqueCount="81">
  <si>
    <t>OPENRIGHTS</t>
  </si>
  <si>
    <t>Paste Generic Avails Here</t>
  </si>
  <si>
    <t>Source data — the Apps Script reads this tab  |  openrights.blog</t>
  </si>
  <si>
    <t>Title</t>
  </si>
  <si>
    <t>Territory / Group</t>
  </si>
  <si>
    <t>Right</t>
  </si>
  <si>
    <t>Start</t>
  </si>
  <si>
    <t>End</t>
  </si>
  <si>
    <t>Exclusive</t>
  </si>
  <si>
    <t>Notes</t>
  </si>
  <si>
    <t>Night Harbor</t>
  </si>
  <si>
    <t>US</t>
  </si>
  <si>
    <t>SVOD Rights</t>
  </si>
  <si>
    <t>2026-06-01</t>
  </si>
  <si>
    <t>2029-05-31</t>
  </si>
  <si>
    <t>Yes</t>
  </si>
  <si>
    <t>Flagship SVOD window</t>
  </si>
  <si>
    <t>CA</t>
  </si>
  <si>
    <t/>
  </si>
  <si>
    <t>UK</t>
  </si>
  <si>
    <t>2026-09-01</t>
  </si>
  <si>
    <t>2028-08-31</t>
  </si>
  <si>
    <t>No</t>
  </si>
  <si>
    <t>DACH</t>
  </si>
  <si>
    <t>Premium Pay TV</t>
  </si>
  <si>
    <t>2026-10-01</t>
  </si>
  <si>
    <t>2029-09-30</t>
  </si>
  <si>
    <t>Sky output</t>
  </si>
  <si>
    <t>FR</t>
  </si>
  <si>
    <t>TVOD Rights</t>
  </si>
  <si>
    <t>2027-05-31</t>
  </si>
  <si>
    <t>Worldwide</t>
  </si>
  <si>
    <t>Airline Rights</t>
  </si>
  <si>
    <t>90-day in-flight window</t>
  </si>
  <si>
    <t>Ember Lanes (S1)</t>
  </si>
  <si>
    <t>AdVOD Rights (AVOD)</t>
  </si>
  <si>
    <t>2026-07-15</t>
  </si>
  <si>
    <t>2030-07-14</t>
  </si>
  <si>
    <t>Tubi + Pluto</t>
  </si>
  <si>
    <t>LATAM</t>
  </si>
  <si>
    <t>2026-08-01</t>
  </si>
  <si>
    <t>2028-07-31</t>
  </si>
  <si>
    <t>Benelux</t>
  </si>
  <si>
    <t>Free TV Catch-Up</t>
  </si>
  <si>
    <t>2026-11-01</t>
  </si>
  <si>
    <t>2027-10-31</t>
  </si>
  <si>
    <t>Quiet Country</t>
  </si>
  <si>
    <t>Theatrical Rights</t>
  </si>
  <si>
    <t>2026-05-10</t>
  </si>
  <si>
    <t>2026-08-09</t>
  </si>
  <si>
    <t>90-day theatrical</t>
  </si>
  <si>
    <t>Free template from OpenRights  |  openrights.blog  |  Independent resource for entertainment catalog management</t>
  </si>
  <si>
    <t>Avails Data Quality Scorecard</t>
  </si>
  <si>
    <t>Runs against 'Paste Generic Avails Here'  |  openrights.blog</t>
  </si>
  <si>
    <t>Check</t>
  </si>
  <si>
    <t>Count</t>
  </si>
  <si>
    <t>Status</t>
  </si>
  <si>
    <t>Title is blank</t>
  </si>
  <si>
    <t>Territory is blank</t>
  </si>
  <si>
    <t>Right is blank</t>
  </si>
  <si>
    <t>Start Date is blank</t>
  </si>
  <si>
    <t>End Date is blank</t>
  </si>
  <si>
    <t>End before Start (invalid date range)</t>
  </si>
  <si>
    <t>Exclusive not Yes/No</t>
  </si>
  <si>
    <t>Total rows</t>
  </si>
  <si>
    <t>—</t>
  </si>
  <si>
    <t>QUALITY SCORE</t>
  </si>
  <si>
    <t>Rule Definitions</t>
  </si>
  <si>
    <t>What each scorecard check tests  |  openrights.blog</t>
  </si>
  <si>
    <t>Rule</t>
  </si>
  <si>
    <t>Definition</t>
  </si>
  <si>
    <t>Required fields</t>
  </si>
  <si>
    <t>Title, Territory, Right, Start, End must all be populated. Blank = FAIL.</t>
  </si>
  <si>
    <t>Date coherence</t>
  </si>
  <si>
    <t>End Date must be ≥ Start Date. End-before-Start usually = a data entry error.</t>
  </si>
  <si>
    <t>Exclusivity vocabulary</t>
  </si>
  <si>
    <t>Only 'Yes' or 'No' accepted. Free text breaks downstream conflict detection.</t>
  </si>
  <si>
    <t>Territory format</t>
  </si>
  <si>
    <t>Should be ISO 3166-1 α-2 or IFTA group name. Free-text territory is the #1 avails bug.</t>
  </si>
  <si>
    <t>Right vocabulary</t>
  </si>
  <si>
    <t>Should match IFTA rights taxonomy (SVOD Rights, TVOD Rights, etc.). See avails-tracker for full list.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</si>
</sst>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color theme="1"/>
      <family val="2"/>
      <scheme val="minor"/>
      <sz val="11"/>
      <name val="Calibri"/>
    </font>
    <font>
      <b/>
      <color rgb="FFFFFF"/>
      <sz val="9"/>
      <name val="Helvetica Neue"/>
    </font>
    <font>
      <b/>
      <color rgb="074A45"/>
      <sz val="16"/>
      <name val="Georgia"/>
    </font>
    <font>
      <color rgb="777777"/>
      <sz val="9"/>
      <name val="Helvetica Neue"/>
    </font>
    <font>
      <b/>
      <color rgb="FFFFFF"/>
      <sz val="11"/>
      <name val="Helvetica Neue"/>
    </font>
    <font>
      <color rgb="333333"/>
      <sz val="10"/>
      <name val="Helvetica Neue"/>
    </font>
    <font>
      <i/>
      <color rgb="999999"/>
      <sz val="8"/>
      <name val="Helvetica Neue"/>
    </font>
    <font>
      <b/>
      <color rgb="074A45"/>
      <sz val="12"/>
      <name val="Helvetica Neue"/>
    </font>
    <font>
      <b/>
      <color rgb="0D7D74"/>
      <sz val="14"/>
      <name val="Helvetica Neue"/>
    </font>
  </fonts>
  <fills count="6">
    <fill>
      <patternFill patternType="none"/>
    </fill>
    <fill>
      <patternFill patternType="gray125"/>
    </fill>
    <fill>
      <patternFill patternType="solid">
        <fgColor rgb="074A45"/>
      </patternFill>
    </fill>
    <fill>
      <patternFill patternType="solid">
        <fgColor rgb="0D7D74"/>
      </patternFill>
    </fill>
    <fill>
      <patternFill patternType="solid">
        <fgColor rgb="F2F2F2"/>
      </patternFill>
    </fill>
    <fill>
      <patternFill patternType="solid">
        <fgColor rgb="F7F7F7"/>
      </patternFill>
    </fill>
  </fills>
  <borders count="2">
    <border>
      <left/>
      <right/>
      <top/>
      <bottom/>
      <diagonal/>
    </border>
    <border>
      <left style="thin">
        <color rgb="E5E5E5"/>
      </left>
      <right style="thin">
        <color rgb="E5E5E5"/>
      </right>
      <top style="thin">
        <color rgb="E5E5E5"/>
      </top>
      <bottom style="thin">
        <color rgb="E5E5E5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6" fillId="5" borderId="0" xfId="0" applyFont="1" applyFill="1" applyAlignment="1">
      <alignment horizontal="center" vertical="center"/>
    </xf>
    <xf numFmtId="0" fontId="7" fillId="0" borderId="0" xfId="0" applyFont="1" applyAlignment="1">
      <alignment horizontal="right"/>
    </xf>
    <xf numFmtId="0" fontId="8" fillId="0" borderId="0" xfId="0" applyFont="1"/>
  </cellXfs>
  <cellStyles count="1">
    <cellStyle name="Normal" xfId="0" builtinId="0"/>
  </cellStyles>
  <dxfs count="4">
    <dxf>
      <font>
        <b/>
        <color rgb="16A34A"/>
      </font>
    </dxf>
    <dxf>
      <font>
        <b/>
        <color rgb="D97706"/>
      </font>
    </dxf>
    <dxf>
      <font>
        <b/>
        <color rgb="DC2626"/>
      </font>
    </dxf>
    <dxf>
      <font>
        <b/>
        <color rgb="DC262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074A45"/>
  </sheetPr>
  <dimension ref="A1:G17"/>
  <sheetViews>
    <sheetView workbookViewId="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28" customWidth="1"/>
    <col min="2" max="2" width="20" customWidth="1"/>
    <col min="3" max="3" width="24" customWidth="1"/>
    <col min="4" max="5" width="13" customWidth="1"/>
    <col min="6" max="6" width="14" customWidth="1"/>
    <col min="7" max="7" width="40" customWidth="1"/>
  </cols>
  <sheetData>
    <row r="1" ht="28" customHeight="1" spans="1:7" x14ac:dyDescent="0.25">
      <c r="A1" s="1" t="s">
        <v>0</v>
      </c>
      <c r="B1" s="1"/>
      <c r="C1" s="1"/>
      <c r="D1" s="1"/>
      <c r="E1" s="1"/>
      <c r="F1" s="1"/>
      <c r="G1" s="1"/>
    </row>
    <row r="2" ht="30" customHeight="1" spans="1:7" x14ac:dyDescent="0.25">
      <c r="A2" s="2" t="s">
        <v>1</v>
      </c>
      <c r="B2" s="2"/>
      <c r="C2" s="2"/>
      <c r="D2" s="2"/>
      <c r="E2" s="2"/>
      <c r="F2" s="2"/>
      <c r="G2" s="2"/>
    </row>
    <row r="3" ht="20" customHeight="1" spans="1:7" x14ac:dyDescent="0.25">
      <c r="A3" s="3" t="s">
        <v>2</v>
      </c>
      <c r="B3" s="3"/>
      <c r="C3" s="3"/>
      <c r="D3" s="3"/>
      <c r="E3" s="3"/>
      <c r="F3" s="3"/>
      <c r="G3" s="3"/>
    </row>
    <row r="4" ht="8" customHeight="1" x14ac:dyDescent="0.25"/>
    <row r="5" ht="28" customHeight="1" spans="1:7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</row>
    <row r="6" spans="1:7" x14ac:dyDescent="0.25">
      <c r="A6" s="5" t="s">
        <v>10</v>
      </c>
      <c r="B6" s="5" t="s">
        <v>11</v>
      </c>
      <c r="C6" s="5" t="s">
        <v>12</v>
      </c>
      <c r="D6" s="5" t="s">
        <v>13</v>
      </c>
      <c r="E6" s="5" t="s">
        <v>14</v>
      </c>
      <c r="F6" s="5" t="s">
        <v>15</v>
      </c>
      <c r="G6" s="5" t="s">
        <v>16</v>
      </c>
    </row>
    <row r="7" spans="1:7" x14ac:dyDescent="0.25">
      <c r="A7" s="6" t="s">
        <v>10</v>
      </c>
      <c r="B7" s="6" t="s">
        <v>17</v>
      </c>
      <c r="C7" s="6" t="s">
        <v>12</v>
      </c>
      <c r="D7" s="6" t="s">
        <v>13</v>
      </c>
      <c r="E7" s="6" t="s">
        <v>14</v>
      </c>
      <c r="F7" s="6" t="s">
        <v>15</v>
      </c>
      <c r="G7" s="6" t="s">
        <v>18</v>
      </c>
    </row>
    <row r="8" spans="1:7" x14ac:dyDescent="0.25">
      <c r="A8" s="5" t="s">
        <v>10</v>
      </c>
      <c r="B8" s="5" t="s">
        <v>19</v>
      </c>
      <c r="C8" s="5" t="s">
        <v>12</v>
      </c>
      <c r="D8" s="5" t="s">
        <v>20</v>
      </c>
      <c r="E8" s="5" t="s">
        <v>21</v>
      </c>
      <c r="F8" s="5" t="s">
        <v>22</v>
      </c>
      <c r="G8" s="5" t="s">
        <v>18</v>
      </c>
    </row>
    <row r="9" spans="1:7" x14ac:dyDescent="0.25">
      <c r="A9" s="6" t="s">
        <v>10</v>
      </c>
      <c r="B9" s="6" t="s">
        <v>23</v>
      </c>
      <c r="C9" s="6" t="s">
        <v>24</v>
      </c>
      <c r="D9" s="6" t="s">
        <v>25</v>
      </c>
      <c r="E9" s="6" t="s">
        <v>26</v>
      </c>
      <c r="F9" s="6" t="s">
        <v>15</v>
      </c>
      <c r="G9" s="6" t="s">
        <v>27</v>
      </c>
    </row>
    <row r="10" spans="1:7" x14ac:dyDescent="0.25">
      <c r="A10" s="5" t="s">
        <v>10</v>
      </c>
      <c r="B10" s="5" t="s">
        <v>28</v>
      </c>
      <c r="C10" s="5" t="s">
        <v>29</v>
      </c>
      <c r="D10" s="5" t="s">
        <v>13</v>
      </c>
      <c r="E10" s="5" t="s">
        <v>30</v>
      </c>
      <c r="F10" s="5" t="s">
        <v>22</v>
      </c>
      <c r="G10" s="5" t="s">
        <v>18</v>
      </c>
    </row>
    <row r="11" spans="1:7" x14ac:dyDescent="0.25">
      <c r="A11" s="6" t="s">
        <v>10</v>
      </c>
      <c r="B11" s="6" t="s">
        <v>31</v>
      </c>
      <c r="C11" s="6" t="s">
        <v>32</v>
      </c>
      <c r="D11" s="6" t="s">
        <v>13</v>
      </c>
      <c r="E11" s="6" t="s">
        <v>30</v>
      </c>
      <c r="F11" s="6" t="s">
        <v>22</v>
      </c>
      <c r="G11" s="6" t="s">
        <v>33</v>
      </c>
    </row>
    <row r="12" spans="1:7" x14ac:dyDescent="0.25">
      <c r="A12" s="5" t="s">
        <v>34</v>
      </c>
      <c r="B12" s="5" t="s">
        <v>11</v>
      </c>
      <c r="C12" s="5" t="s">
        <v>35</v>
      </c>
      <c r="D12" s="5" t="s">
        <v>36</v>
      </c>
      <c r="E12" s="5" t="s">
        <v>37</v>
      </c>
      <c r="F12" s="5" t="s">
        <v>22</v>
      </c>
      <c r="G12" s="5" t="s">
        <v>38</v>
      </c>
    </row>
    <row r="13" spans="1:7" x14ac:dyDescent="0.25">
      <c r="A13" s="6" t="s">
        <v>34</v>
      </c>
      <c r="B13" s="6" t="s">
        <v>39</v>
      </c>
      <c r="C13" s="6" t="s">
        <v>12</v>
      </c>
      <c r="D13" s="6" t="s">
        <v>40</v>
      </c>
      <c r="E13" s="6" t="s">
        <v>41</v>
      </c>
      <c r="F13" s="6" t="s">
        <v>15</v>
      </c>
      <c r="G13" s="6" t="s">
        <v>18</v>
      </c>
    </row>
    <row r="14" spans="1:7" x14ac:dyDescent="0.25">
      <c r="A14" s="5" t="s">
        <v>34</v>
      </c>
      <c r="B14" s="5" t="s">
        <v>42</v>
      </c>
      <c r="C14" s="5" t="s">
        <v>43</v>
      </c>
      <c r="D14" s="5" t="s">
        <v>44</v>
      </c>
      <c r="E14" s="5" t="s">
        <v>45</v>
      </c>
      <c r="F14" s="5" t="s">
        <v>22</v>
      </c>
      <c r="G14" s="5" t="s">
        <v>18</v>
      </c>
    </row>
    <row r="15" spans="1:7" x14ac:dyDescent="0.25">
      <c r="A15" s="6" t="s">
        <v>46</v>
      </c>
      <c r="B15" s="6" t="s">
        <v>11</v>
      </c>
      <c r="C15" s="6" t="s">
        <v>47</v>
      </c>
      <c r="D15" s="6" t="s">
        <v>48</v>
      </c>
      <c r="E15" s="6" t="s">
        <v>49</v>
      </c>
      <c r="F15" s="6" t="s">
        <v>15</v>
      </c>
      <c r="G15" s="6" t="s">
        <v>50</v>
      </c>
    </row>
    <row r="17" ht="24" customHeight="1" spans="1:7" x14ac:dyDescent="0.25">
      <c r="A17" s="7" t="s">
        <v>51</v>
      </c>
      <c r="B17" s="7"/>
      <c r="C17" s="7"/>
      <c r="D17" s="7"/>
      <c r="E17" s="7"/>
      <c r="F17" s="7"/>
      <c r="G17" s="7"/>
    </row>
  </sheetData>
  <autoFilter ref="A5:G5"/>
  <mergeCells count="4">
    <mergeCell ref="A1:G1"/>
    <mergeCell ref="A2:G2"/>
    <mergeCell ref="A3:G3"/>
    <mergeCell ref="A17:G17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074A45"/>
  </sheetPr>
  <dimension ref="A1:C17"/>
  <sheetFormatPr defaultRowHeight="15" outlineLevelRow="0" outlineLevelCol="0" x14ac:dyDescent="55"/>
  <cols>
    <col min="1" max="1" width="52" customWidth="1"/>
    <col min="2" max="3" width="12" customWidth="1"/>
  </cols>
  <sheetData>
    <row r="1" ht="28" customHeight="1" spans="1:3" x14ac:dyDescent="0.25">
      <c r="A1" s="1" t="s">
        <v>0</v>
      </c>
      <c r="B1" s="1"/>
      <c r="C1" s="1"/>
    </row>
    <row r="2" ht="30" customHeight="1" spans="1:3" x14ac:dyDescent="0.25">
      <c r="A2" s="2" t="s">
        <v>52</v>
      </c>
      <c r="B2" s="2"/>
      <c r="C2" s="2"/>
    </row>
    <row r="3" ht="20" customHeight="1" spans="1:3" x14ac:dyDescent="0.25">
      <c r="A3" s="3" t="s">
        <v>53</v>
      </c>
      <c r="B3" s="3"/>
      <c r="C3" s="3"/>
    </row>
    <row r="4" ht="8" customHeight="1" x14ac:dyDescent="0.25"/>
    <row r="5" ht="28" customHeight="1" spans="1:3" x14ac:dyDescent="0.25">
      <c r="A5" s="4" t="s">
        <v>54</v>
      </c>
      <c r="B5" s="4" t="s">
        <v>55</v>
      </c>
      <c r="C5" s="4" t="s">
        <v>56</v>
      </c>
    </row>
    <row r="6" spans="1:3" x14ac:dyDescent="0.25">
      <c r="A6" s="5" t="s">
        <v>57</v>
      </c>
      <c r="B6" s="5">
        <f>SUMPRODUCT(('Paste Generic Avails Here'!A6:A100&lt;&gt;"")*0)+COUNTBLANK('Paste Generic Avails Here'!A6:A100)-SUMPRODUCT((ROW('Paste Generic Avails Here'!A6:A100)&gt;15))</f>
      </c>
      <c r="C6" s="5">
        <f>IF(B6=0,"OK","FAIL")</f>
      </c>
    </row>
    <row r="7" spans="1:3" x14ac:dyDescent="0.25">
      <c r="A7" s="6" t="s">
        <v>58</v>
      </c>
      <c r="B7" s="6">
        <f>COUNTBLANK('Paste Generic Avails Here'!B6:B100)</f>
      </c>
      <c r="C7" s="6">
        <f>IF(B7=0,"OK","FAIL")</f>
      </c>
    </row>
    <row r="8" spans="1:3" x14ac:dyDescent="0.25">
      <c r="A8" s="5" t="s">
        <v>59</v>
      </c>
      <c r="B8" s="5">
        <f>COUNTBLANK('Paste Generic Avails Here'!C6:C100)</f>
      </c>
      <c r="C8" s="5">
        <f>IF(B8=0,"OK","FAIL")</f>
      </c>
    </row>
    <row r="9" spans="1:3" x14ac:dyDescent="0.25">
      <c r="A9" s="6" t="s">
        <v>60</v>
      </c>
      <c r="B9" s="6">
        <f>COUNTBLANK('Paste Generic Avails Here'!D6:D100)</f>
      </c>
      <c r="C9" s="6">
        <f>IF(B9=0,"OK","FAIL")</f>
      </c>
    </row>
    <row r="10" spans="1:3" x14ac:dyDescent="0.25">
      <c r="A10" s="5" t="s">
        <v>61</v>
      </c>
      <c r="B10" s="5">
        <f>COUNTBLANK('Paste Generic Avails Here'!E6:E100)</f>
      </c>
      <c r="C10" s="5">
        <f>IF(B10=0,"OK","FAIL")</f>
      </c>
    </row>
    <row r="11" spans="1:3" x14ac:dyDescent="0.25">
      <c r="A11" s="6" t="s">
        <v>62</v>
      </c>
      <c r="B11" s="6">
        <f>SUMPRODUCT(('Paste Generic Avails Here'!D6:D100&lt;&gt;"")*('Paste Generic Avails Here'!E6:E100&lt;&gt;"")*('Paste Generic Avails Here'!E6:E100&lt;'Paste Generic Avails Here'!D6:D100))</f>
      </c>
      <c r="C11" s="6">
        <f>IF(B11=0,"OK","FAIL")</f>
      </c>
    </row>
    <row r="12" spans="1:3" x14ac:dyDescent="0.25">
      <c r="A12" s="5" t="s">
        <v>63</v>
      </c>
      <c r="B12" s="5">
        <f>SUMPRODUCT(('Paste Generic Avails Here'!F6:F100&lt;&gt;"")*('Paste Generic Avails Here'!F6:F100&lt;&gt;"Yes")*('Paste Generic Avails Here'!F6:F100&lt;&gt;"No"))</f>
      </c>
      <c r="C12" s="5">
        <f>IF(B12=0,"OK","FAIL")</f>
      </c>
    </row>
    <row r="13" spans="1:3" x14ac:dyDescent="0.25">
      <c r="A13" s="6" t="s">
        <v>64</v>
      </c>
      <c r="B13" s="6">
        <f>COUNTA('Paste Generic Avails Here'!A6:A100)</f>
      </c>
      <c r="C13" s="6" t="s">
        <v>65</v>
      </c>
    </row>
    <row r="15" spans="1:3" x14ac:dyDescent="0.25">
      <c r="A15" s="8" t="s">
        <v>66</v>
      </c>
      <c r="B15" s="8"/>
      <c r="C15" s="9">
        <f>ROUND(COUNTIF(C6:C12,"OK")/7*100,0) &amp; "%"</f>
      </c>
    </row>
    <row r="17" ht="24" customHeight="1" spans="1:3" x14ac:dyDescent="0.25">
      <c r="A17" s="7" t="s">
        <v>51</v>
      </c>
      <c r="B17" s="7"/>
      <c r="C17" s="7"/>
    </row>
  </sheetData>
  <mergeCells count="5">
    <mergeCell ref="A1:C1"/>
    <mergeCell ref="A2:C2"/>
    <mergeCell ref="A3:C3"/>
    <mergeCell ref="A15:B15"/>
    <mergeCell ref="A17:C17"/>
  </mergeCells>
  <conditionalFormatting sqref="C6:C12">
    <cfRule type="cellIs" dxfId="0" priority="1" operator="equal">
      <formula>"OK"</formula>
    </cfRule>
    <cfRule type="cellIs" dxfId="1" priority="2" operator="equal">
      <formula>"WARN"</formula>
    </cfRule>
    <cfRule type="cellIs" dxfId="2" priority="3" operator="equal">
      <formula>"FAIL"</formula>
    </cfRule>
    <cfRule type="cellIs" dxfId="3" priority="4" operator="equal">
      <formula>"MISSING"</formula>
    </cfRule>
  </conditionalFormatting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99999"/>
  </sheetPr>
  <dimension ref="A1:B12"/>
  <sheetFormatPr defaultRowHeight="15" outlineLevelRow="0" outlineLevelCol="0" x14ac:dyDescent="55"/>
  <cols>
    <col min="1" max="1" width="34" customWidth="1"/>
    <col min="2" max="2" width="70" customWidth="1"/>
  </cols>
  <sheetData>
    <row r="1" ht="28" customHeight="1" spans="1:2" x14ac:dyDescent="0.25">
      <c r="A1" s="1" t="s">
        <v>0</v>
      </c>
      <c r="B1" s="1"/>
    </row>
    <row r="2" ht="30" customHeight="1" spans="1:2" x14ac:dyDescent="0.25">
      <c r="A2" s="2" t="s">
        <v>67</v>
      </c>
      <c r="B2" s="2"/>
    </row>
    <row r="3" ht="20" customHeight="1" spans="1:2" x14ac:dyDescent="0.25">
      <c r="A3" s="3" t="s">
        <v>68</v>
      </c>
      <c r="B3" s="3"/>
    </row>
    <row r="4" ht="8" customHeight="1" x14ac:dyDescent="0.25"/>
    <row r="5" ht="28" customHeight="1" spans="1:2" x14ac:dyDescent="0.25">
      <c r="A5" s="4" t="s">
        <v>69</v>
      </c>
      <c r="B5" s="4" t="s">
        <v>70</v>
      </c>
    </row>
    <row r="6" spans="1:2" x14ac:dyDescent="0.25">
      <c r="A6" s="5" t="s">
        <v>71</v>
      </c>
      <c r="B6" s="5" t="s">
        <v>72</v>
      </c>
    </row>
    <row r="7" spans="1:2" x14ac:dyDescent="0.25">
      <c r="A7" s="6" t="s">
        <v>73</v>
      </c>
      <c r="B7" s="6" t="s">
        <v>74</v>
      </c>
    </row>
    <row r="8" spans="1:2" x14ac:dyDescent="0.25">
      <c r="A8" s="5" t="s">
        <v>75</v>
      </c>
      <c r="B8" s="5" t="s">
        <v>76</v>
      </c>
    </row>
    <row r="9" spans="1:2" x14ac:dyDescent="0.25">
      <c r="A9" s="6" t="s">
        <v>77</v>
      </c>
      <c r="B9" s="6" t="s">
        <v>78</v>
      </c>
    </row>
    <row r="10" spans="1:2" x14ac:dyDescent="0.25">
      <c r="A10" s="5" t="s">
        <v>79</v>
      </c>
      <c r="B10" s="5" t="s">
        <v>80</v>
      </c>
    </row>
    <row r="12" ht="24" customHeight="1" spans="1:2" x14ac:dyDescent="0.25">
      <c r="A12" s="7" t="s">
        <v>51</v>
      </c>
      <c r="B12" s="7"/>
    </row>
  </sheetData>
  <mergeCells count="4">
    <mergeCell ref="A1:B1"/>
    <mergeCell ref="A2:B2"/>
    <mergeCell ref="A3:B3"/>
    <mergeCell ref="A12:B1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Paste Generic Avails Here</vt:lpstr>
      <vt:lpstr>Scorecard</vt:lpstr>
      <vt:lpstr>Rule Definitions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OpenRights</dc:creator>
  <dc:title/>
  <dc:subject/>
  <dc:description/>
  <cp:keywords/>
  <cp:category/>
  <cp:lastModifiedBy>Unknown</cp:lastModifiedBy>
  <dcterms:created xsi:type="dcterms:W3CDTF">2026-04-15T08:52:51Z</dcterms:created>
  <dcterms:modified xsi:type="dcterms:W3CDTF">2026-04-15T08:52:51Z</dcterms:modified>
</cp:coreProperties>
</file>