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itles Input" state="visible" r:id="rId4"/>
    <sheet sheetId="2" name="Dedupe Rules" state="visible" r:id="rId5"/>
  </sheets>
  <calcPr calcId="171027"/>
</workbook>
</file>

<file path=xl/sharedStrings.xml><?xml version="1.0" encoding="utf-8"?>
<sst xmlns="http://schemas.openxmlformats.org/spreadsheetml/2006/main" count="143" uniqueCount="45">
  <si>
    <t>OPENRIGHTS</t>
  </si>
  <si>
    <t>Title Deduplication Worksheet</t>
  </si>
  <si>
    <t>Detect duplicate titles by identifier + normalized name  |  openrights.blog</t>
  </si>
  <si>
    <t>Title ID</t>
  </si>
  <si>
    <t>Title</t>
  </si>
  <si>
    <t>Original Title</t>
  </si>
  <si>
    <t>Year</t>
  </si>
  <si>
    <t>EIDR</t>
  </si>
  <si>
    <t>ISAN</t>
  </si>
  <si>
    <t>Normalized Key</t>
  </si>
  <si>
    <t>EIDR Dupe?</t>
  </si>
  <si>
    <t>Key Dupe?</t>
  </si>
  <si>
    <t>T001</t>
  </si>
  <si>
    <t>Night Harbor</t>
  </si>
  <si>
    <t>10.5240/7D8C-B5F9-1234-AAAA-5678-B</t>
  </si>
  <si>
    <t/>
  </si>
  <si>
    <t>T002</t>
  </si>
  <si>
    <t>night harbor</t>
  </si>
  <si>
    <t>T003</t>
  </si>
  <si>
    <t>The Night Harbor</t>
  </si>
  <si>
    <t>T004</t>
  </si>
  <si>
    <t>Ember Lanes</t>
  </si>
  <si>
    <t>10.5240/AAAA-BBBB-CCCC-DDDD-EEEE-F</t>
  </si>
  <si>
    <t>0000-0000-1234-5678-1</t>
  </si>
  <si>
    <t>T005</t>
  </si>
  <si>
    <t>Quiet Country</t>
  </si>
  <si>
    <t>Pays Tranquille</t>
  </si>
  <si>
    <t>10.5240/1111-2222-3333-4444-5555-6</t>
  </si>
  <si>
    <t>T006</t>
  </si>
  <si>
    <t>quiet country</t>
  </si>
  <si>
    <t>Free template from OpenRights  |  openrights.blog  |  Independent resource for entertainment catalog management</t>
  </si>
  <si>
    <t>Dedupe Rules</t>
  </si>
  <si>
    <t>Heuristics used by this worksheet + the Apps Script  |  openrights.blog</t>
  </si>
  <si>
    <t>Rule</t>
  </si>
  <si>
    <t>Behavior</t>
  </si>
  <si>
    <t>EIDR exact match</t>
  </si>
  <si>
    <t>Same EIDR → certainly the same title. Consolidate immediately.</t>
  </si>
  <si>
    <t>ISAN exact match</t>
  </si>
  <si>
    <t>Same ISAN → same audiovisual work. Same treatment as EIDR.</t>
  </si>
  <si>
    <t>Normalized key match</t>
  </si>
  <si>
    <t>lowercase + strip 'The ' / ':' / '-' + year. Catches casing and article variants.</t>
  </si>
  <si>
    <t>Levenshtein distance</t>
  </si>
  <si>
    <t>Only in the Apps Script (not pure formula). Distance ≤ 2 on normalized title + same year = likely dupe.</t>
  </si>
  <si>
    <t>Human review</t>
  </si>
  <si>
    <t>Flagged candidates always need human sign-off — do not auto-merge. Remakes share titles but have different EIDRs.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</si>
</sst>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b/>
        <color rgb="DC2626"/>
      </font>
      <fill>
        <patternFill patternType="solid">
          <fgColor rgb="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I27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3" width="28" customWidth="1"/>
    <col min="4" max="4" width="8" customWidth="1"/>
    <col min="5" max="5" width="30" customWidth="1"/>
    <col min="6" max="6" width="24" customWidth="1"/>
    <col min="7" max="7" width="28" customWidth="1"/>
    <col min="8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0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8" customHeight="1" x14ac:dyDescent="0.25"/>
    <row r="5" ht="28" customHeight="1" spans="1:9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x14ac:dyDescent="0.25">
      <c r="A6" s="5" t="s">
        <v>12</v>
      </c>
      <c r="B6" s="5" t="s">
        <v>13</v>
      </c>
      <c r="C6" s="5" t="s">
        <v>13</v>
      </c>
      <c r="D6" s="5">
        <v>2024</v>
      </c>
      <c r="E6" s="5" t="s">
        <v>14</v>
      </c>
      <c r="F6" s="5" t="s">
        <v>15</v>
      </c>
      <c r="G6" s="5">
        <f>LOWER(TRIM(SUBSTITUTE(SUBSTITUTE(SUBSTITUTE(B6,"The ",""),":",""),"-","")))&amp;"|"&amp;D6</f>
      </c>
      <c r="H6" s="5">
        <f>IF(E6="","",IF(COUNTIF($E$6:$E$50,E6)&gt;1,"YES",""))</f>
      </c>
      <c r="I6" s="5">
        <f>IF(G6="","",IF(COUNTIF($G$6:$G$50,G6)&gt;1,"YES",""))</f>
      </c>
    </row>
    <row r="7" spans="1:9" x14ac:dyDescent="0.25">
      <c r="A7" s="6" t="s">
        <v>16</v>
      </c>
      <c r="B7" s="6" t="s">
        <v>17</v>
      </c>
      <c r="C7" s="6" t="s">
        <v>13</v>
      </c>
      <c r="D7" s="6">
        <v>2024</v>
      </c>
      <c r="E7" s="6" t="s">
        <v>14</v>
      </c>
      <c r="F7" s="6" t="s">
        <v>15</v>
      </c>
      <c r="G7" s="6">
        <f>LOWER(TRIM(SUBSTITUTE(SUBSTITUTE(SUBSTITUTE(B7,"The ",""),":",""),"-","")))&amp;"|"&amp;D7</f>
      </c>
      <c r="H7" s="6">
        <f>IF(E7="","",IF(COUNTIF($E$6:$E$50,E7)&gt;1,"YES",""))</f>
      </c>
      <c r="I7" s="6">
        <f>IF(G7="","",IF(COUNTIF($G$6:$G$50,G7)&gt;1,"YES",""))</f>
      </c>
    </row>
    <row r="8" spans="1:9" x14ac:dyDescent="0.25">
      <c r="A8" s="5" t="s">
        <v>18</v>
      </c>
      <c r="B8" s="5" t="s">
        <v>19</v>
      </c>
      <c r="C8" s="5" t="s">
        <v>13</v>
      </c>
      <c r="D8" s="5">
        <v>2024</v>
      </c>
      <c r="E8" s="5" t="s">
        <v>15</v>
      </c>
      <c r="F8" s="5" t="s">
        <v>15</v>
      </c>
      <c r="G8" s="5">
        <f>LOWER(TRIM(SUBSTITUTE(SUBSTITUTE(SUBSTITUTE(B8,"The ",""),":",""),"-","")))&amp;"|"&amp;D8</f>
      </c>
      <c r="H8" s="5">
        <f>IF(E8="","",IF(COUNTIF($E$6:$E$50,E8)&gt;1,"YES",""))</f>
      </c>
      <c r="I8" s="5">
        <f>IF(G8="","",IF(COUNTIF($G$6:$G$50,G8)&gt;1,"YES",""))</f>
      </c>
    </row>
    <row r="9" spans="1:9" x14ac:dyDescent="0.25">
      <c r="A9" s="6" t="s">
        <v>20</v>
      </c>
      <c r="B9" s="6" t="s">
        <v>21</v>
      </c>
      <c r="C9" s="6" t="s">
        <v>21</v>
      </c>
      <c r="D9" s="6">
        <v>2025</v>
      </c>
      <c r="E9" s="6" t="s">
        <v>22</v>
      </c>
      <c r="F9" s="6" t="s">
        <v>23</v>
      </c>
      <c r="G9" s="6">
        <f>LOWER(TRIM(SUBSTITUTE(SUBSTITUTE(SUBSTITUTE(B9,"The ",""),":",""),"-","")))&amp;"|"&amp;D9</f>
      </c>
      <c r="H9" s="6">
        <f>IF(E9="","",IF(COUNTIF($E$6:$E$50,E9)&gt;1,"YES",""))</f>
      </c>
      <c r="I9" s="6">
        <f>IF(G9="","",IF(COUNTIF($G$6:$G$50,G9)&gt;1,"YES",""))</f>
      </c>
    </row>
    <row r="10" spans="1:9" x14ac:dyDescent="0.25">
      <c r="A10" s="5" t="s">
        <v>24</v>
      </c>
      <c r="B10" s="5" t="s">
        <v>25</v>
      </c>
      <c r="C10" s="5" t="s">
        <v>26</v>
      </c>
      <c r="D10" s="5">
        <v>2023</v>
      </c>
      <c r="E10" s="5" t="s">
        <v>27</v>
      </c>
      <c r="F10" s="5" t="s">
        <v>15</v>
      </c>
      <c r="G10" s="5">
        <f>LOWER(TRIM(SUBSTITUTE(SUBSTITUTE(SUBSTITUTE(B10,"The ",""),":",""),"-","")))&amp;"|"&amp;D10</f>
      </c>
      <c r="H10" s="5">
        <f>IF(E10="","",IF(COUNTIF($E$6:$E$50,E10)&gt;1,"YES",""))</f>
      </c>
      <c r="I10" s="5">
        <f>IF(G10="","",IF(COUNTIF($G$6:$G$50,G10)&gt;1,"YES",""))</f>
      </c>
    </row>
    <row r="11" spans="1:9" x14ac:dyDescent="0.25">
      <c r="A11" s="6" t="s">
        <v>28</v>
      </c>
      <c r="B11" s="6" t="s">
        <v>29</v>
      </c>
      <c r="C11" s="6" t="s">
        <v>26</v>
      </c>
      <c r="D11" s="6">
        <v>2023</v>
      </c>
      <c r="E11" s="6" t="s">
        <v>27</v>
      </c>
      <c r="F11" s="6" t="s">
        <v>15</v>
      </c>
      <c r="G11" s="6">
        <f>LOWER(TRIM(SUBSTITUTE(SUBSTITUTE(SUBSTITUTE(B11,"The ",""),":",""),"-","")))&amp;"|"&amp;D11</f>
      </c>
      <c r="H11" s="6">
        <f>IF(E11="","",IF(COUNTIF($E$6:$E$50,E11)&gt;1,"YES",""))</f>
      </c>
      <c r="I11" s="6">
        <f>IF(G11="","",IF(COUNTIF($G$6:$G$50,G11)&gt;1,"YES",""))</f>
      </c>
    </row>
    <row r="12" spans="1:9" x14ac:dyDescent="0.25">
      <c r="A12" s="5" t="s">
        <v>15</v>
      </c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>
        <f>IF(B12="","",LOWER(TRIM(SUBSTITUTE(SUBSTITUTE(SUBSTITUTE(B12,"The ",""),":",""),"-","")))&amp;"|"&amp;D12)</f>
      </c>
      <c r="H12" s="5">
        <f>IF(E12="","",IF(COUNTIF($E$6:$E$50,E12)&gt;1,"YES",""))</f>
      </c>
      <c r="I12" s="5">
        <f>IF(G12="","",IF(COUNTIF($G$6:$G$50,G12)&gt;1,"YES",""))</f>
      </c>
    </row>
    <row r="13" spans="1:9" x14ac:dyDescent="0.25">
      <c r="A13" s="6" t="s">
        <v>15</v>
      </c>
      <c r="B13" s="6" t="s">
        <v>15</v>
      </c>
      <c r="C13" s="6" t="s">
        <v>15</v>
      </c>
      <c r="D13" s="6" t="s">
        <v>15</v>
      </c>
      <c r="E13" s="6" t="s">
        <v>15</v>
      </c>
      <c r="F13" s="6" t="s">
        <v>15</v>
      </c>
      <c r="G13" s="6">
        <f>IF(B13="","",LOWER(TRIM(SUBSTITUTE(SUBSTITUTE(SUBSTITUTE(B13,"The ",""),":",""),"-","")))&amp;"|"&amp;D13)</f>
      </c>
      <c r="H13" s="6">
        <f>IF(E13="","",IF(COUNTIF($E$6:$E$50,E13)&gt;1,"YES",""))</f>
      </c>
      <c r="I13" s="6">
        <f>IF(G13="","",IF(COUNTIF($G$6:$G$50,G13)&gt;1,"YES",""))</f>
      </c>
    </row>
    <row r="14" spans="1:9" x14ac:dyDescent="0.25">
      <c r="A14" s="5" t="s">
        <v>15</v>
      </c>
      <c r="B14" s="5" t="s">
        <v>15</v>
      </c>
      <c r="C14" s="5" t="s">
        <v>15</v>
      </c>
      <c r="D14" s="5" t="s">
        <v>15</v>
      </c>
      <c r="E14" s="5" t="s">
        <v>15</v>
      </c>
      <c r="F14" s="5" t="s">
        <v>15</v>
      </c>
      <c r="G14" s="5">
        <f>IF(B14="","",LOWER(TRIM(SUBSTITUTE(SUBSTITUTE(SUBSTITUTE(B14,"The ",""),":",""),"-","")))&amp;"|"&amp;D14)</f>
      </c>
      <c r="H14" s="5">
        <f>IF(E14="","",IF(COUNTIF($E$6:$E$50,E14)&gt;1,"YES",""))</f>
      </c>
      <c r="I14" s="5">
        <f>IF(G14="","",IF(COUNTIF($G$6:$G$50,G14)&gt;1,"YES",""))</f>
      </c>
    </row>
    <row r="15" spans="1:9" x14ac:dyDescent="0.25">
      <c r="A15" s="6" t="s">
        <v>15</v>
      </c>
      <c r="B15" s="6" t="s">
        <v>15</v>
      </c>
      <c r="C15" s="6" t="s">
        <v>15</v>
      </c>
      <c r="D15" s="6" t="s">
        <v>15</v>
      </c>
      <c r="E15" s="6" t="s">
        <v>15</v>
      </c>
      <c r="F15" s="6" t="s">
        <v>15</v>
      </c>
      <c r="G15" s="6">
        <f>IF(B15="","",LOWER(TRIM(SUBSTITUTE(SUBSTITUTE(SUBSTITUTE(B15,"The ",""),":",""),"-","")))&amp;"|"&amp;D15)</f>
      </c>
      <c r="H15" s="6">
        <f>IF(E15="","",IF(COUNTIF($E$6:$E$50,E15)&gt;1,"YES",""))</f>
      </c>
      <c r="I15" s="6">
        <f>IF(G15="","",IF(COUNTIF($G$6:$G$50,G15)&gt;1,"YES",""))</f>
      </c>
    </row>
    <row r="16" spans="1:9" x14ac:dyDescent="0.25">
      <c r="A16" s="5" t="s">
        <v>15</v>
      </c>
      <c r="B16" s="5" t="s">
        <v>15</v>
      </c>
      <c r="C16" s="5" t="s">
        <v>15</v>
      </c>
      <c r="D16" s="5" t="s">
        <v>15</v>
      </c>
      <c r="E16" s="5" t="s">
        <v>15</v>
      </c>
      <c r="F16" s="5" t="s">
        <v>15</v>
      </c>
      <c r="G16" s="5">
        <f>IF(B16="","",LOWER(TRIM(SUBSTITUTE(SUBSTITUTE(SUBSTITUTE(B16,"The ",""),":",""),"-","")))&amp;"|"&amp;D16)</f>
      </c>
      <c r="H16" s="5">
        <f>IF(E16="","",IF(COUNTIF($E$6:$E$50,E16)&gt;1,"YES",""))</f>
      </c>
      <c r="I16" s="5">
        <f>IF(G16="","",IF(COUNTIF($G$6:$G$50,G16)&gt;1,"YES",""))</f>
      </c>
    </row>
    <row r="17" spans="1:9" x14ac:dyDescent="0.25">
      <c r="A17" s="6" t="s">
        <v>15</v>
      </c>
      <c r="B17" s="6" t="s">
        <v>15</v>
      </c>
      <c r="C17" s="6" t="s">
        <v>15</v>
      </c>
      <c r="D17" s="6" t="s">
        <v>15</v>
      </c>
      <c r="E17" s="6" t="s">
        <v>15</v>
      </c>
      <c r="F17" s="6" t="s">
        <v>15</v>
      </c>
      <c r="G17" s="6">
        <f>IF(B17="","",LOWER(TRIM(SUBSTITUTE(SUBSTITUTE(SUBSTITUTE(B17,"The ",""),":",""),"-","")))&amp;"|"&amp;D17)</f>
      </c>
      <c r="H17" s="6">
        <f>IF(E17="","",IF(COUNTIF($E$6:$E$50,E17)&gt;1,"YES",""))</f>
      </c>
      <c r="I17" s="6">
        <f>IF(G17="","",IF(COUNTIF($G$6:$G$50,G17)&gt;1,"YES",""))</f>
      </c>
    </row>
    <row r="18" spans="1:9" x14ac:dyDescent="0.25">
      <c r="A18" s="5" t="s">
        <v>15</v>
      </c>
      <c r="B18" s="5" t="s">
        <v>15</v>
      </c>
      <c r="C18" s="5" t="s">
        <v>15</v>
      </c>
      <c r="D18" s="5" t="s">
        <v>15</v>
      </c>
      <c r="E18" s="5" t="s">
        <v>15</v>
      </c>
      <c r="F18" s="5" t="s">
        <v>15</v>
      </c>
      <c r="G18" s="5">
        <f>IF(B18="","",LOWER(TRIM(SUBSTITUTE(SUBSTITUTE(SUBSTITUTE(B18,"The ",""),":",""),"-","")))&amp;"|"&amp;D18)</f>
      </c>
      <c r="H18" s="5">
        <f>IF(E18="","",IF(COUNTIF($E$6:$E$50,E18)&gt;1,"YES",""))</f>
      </c>
      <c r="I18" s="5">
        <f>IF(G18="","",IF(COUNTIF($G$6:$G$50,G18)&gt;1,"YES",""))</f>
      </c>
    </row>
    <row r="19" spans="1:9" x14ac:dyDescent="0.25">
      <c r="A19" s="6" t="s">
        <v>15</v>
      </c>
      <c r="B19" s="6" t="s">
        <v>15</v>
      </c>
      <c r="C19" s="6" t="s">
        <v>15</v>
      </c>
      <c r="D19" s="6" t="s">
        <v>15</v>
      </c>
      <c r="E19" s="6" t="s">
        <v>15</v>
      </c>
      <c r="F19" s="6" t="s">
        <v>15</v>
      </c>
      <c r="G19" s="6">
        <f>IF(B19="","",LOWER(TRIM(SUBSTITUTE(SUBSTITUTE(SUBSTITUTE(B19,"The ",""),":",""),"-","")))&amp;"|"&amp;D19)</f>
      </c>
      <c r="H19" s="6">
        <f>IF(E19="","",IF(COUNTIF($E$6:$E$50,E19)&gt;1,"YES",""))</f>
      </c>
      <c r="I19" s="6">
        <f>IF(G19="","",IF(COUNTIF($G$6:$G$50,G19)&gt;1,"YES",""))</f>
      </c>
    </row>
    <row r="20" spans="1:9" x14ac:dyDescent="0.25">
      <c r="A20" s="5" t="s">
        <v>15</v>
      </c>
      <c r="B20" s="5" t="s">
        <v>15</v>
      </c>
      <c r="C20" s="5" t="s">
        <v>15</v>
      </c>
      <c r="D20" s="5" t="s">
        <v>15</v>
      </c>
      <c r="E20" s="5" t="s">
        <v>15</v>
      </c>
      <c r="F20" s="5" t="s">
        <v>15</v>
      </c>
      <c r="G20" s="5">
        <f>IF(B20="","",LOWER(TRIM(SUBSTITUTE(SUBSTITUTE(SUBSTITUTE(B20,"The ",""),":",""),"-","")))&amp;"|"&amp;D20)</f>
      </c>
      <c r="H20" s="5">
        <f>IF(E20="","",IF(COUNTIF($E$6:$E$50,E20)&gt;1,"YES",""))</f>
      </c>
      <c r="I20" s="5">
        <f>IF(G20="","",IF(COUNTIF($G$6:$G$50,G20)&gt;1,"YES",""))</f>
      </c>
    </row>
    <row r="21" spans="1:9" x14ac:dyDescent="0.25">
      <c r="A21" s="6" t="s">
        <v>15</v>
      </c>
      <c r="B21" s="6" t="s">
        <v>15</v>
      </c>
      <c r="C21" s="6" t="s">
        <v>15</v>
      </c>
      <c r="D21" s="6" t="s">
        <v>15</v>
      </c>
      <c r="E21" s="6" t="s">
        <v>15</v>
      </c>
      <c r="F21" s="6" t="s">
        <v>15</v>
      </c>
      <c r="G21" s="6">
        <f>IF(B21="","",LOWER(TRIM(SUBSTITUTE(SUBSTITUTE(SUBSTITUTE(B21,"The ",""),":",""),"-","")))&amp;"|"&amp;D21)</f>
      </c>
      <c r="H21" s="6">
        <f>IF(E21="","",IF(COUNTIF($E$6:$E$50,E21)&gt;1,"YES",""))</f>
      </c>
      <c r="I21" s="6">
        <f>IF(G21="","",IF(COUNTIF($G$6:$G$50,G21)&gt;1,"YES",""))</f>
      </c>
    </row>
    <row r="22" spans="1:9" x14ac:dyDescent="0.25">
      <c r="A22" s="5" t="s">
        <v>15</v>
      </c>
      <c r="B22" s="5" t="s">
        <v>15</v>
      </c>
      <c r="C22" s="5" t="s">
        <v>15</v>
      </c>
      <c r="D22" s="5" t="s">
        <v>15</v>
      </c>
      <c r="E22" s="5" t="s">
        <v>15</v>
      </c>
      <c r="F22" s="5" t="s">
        <v>15</v>
      </c>
      <c r="G22" s="5">
        <f>IF(B22="","",LOWER(TRIM(SUBSTITUTE(SUBSTITUTE(SUBSTITUTE(B22,"The ",""),":",""),"-","")))&amp;"|"&amp;D22)</f>
      </c>
      <c r="H22" s="5">
        <f>IF(E22="","",IF(COUNTIF($E$6:$E$50,E22)&gt;1,"YES",""))</f>
      </c>
      <c r="I22" s="5">
        <f>IF(G22="","",IF(COUNTIF($G$6:$G$50,G22)&gt;1,"YES",""))</f>
      </c>
    </row>
    <row r="23" spans="1:9" x14ac:dyDescent="0.25">
      <c r="A23" s="6" t="s">
        <v>15</v>
      </c>
      <c r="B23" s="6" t="s">
        <v>15</v>
      </c>
      <c r="C23" s="6" t="s">
        <v>15</v>
      </c>
      <c r="D23" s="6" t="s">
        <v>15</v>
      </c>
      <c r="E23" s="6" t="s">
        <v>15</v>
      </c>
      <c r="F23" s="6" t="s">
        <v>15</v>
      </c>
      <c r="G23" s="6">
        <f>IF(B23="","",LOWER(TRIM(SUBSTITUTE(SUBSTITUTE(SUBSTITUTE(B23,"The ",""),":",""),"-","")))&amp;"|"&amp;D23)</f>
      </c>
      <c r="H23" s="6">
        <f>IF(E23="","",IF(COUNTIF($E$6:$E$50,E23)&gt;1,"YES",""))</f>
      </c>
      <c r="I23" s="6">
        <f>IF(G23="","",IF(COUNTIF($G$6:$G$50,G23)&gt;1,"YES",""))</f>
      </c>
    </row>
    <row r="24" spans="1:9" x14ac:dyDescent="0.25">
      <c r="A24" s="5" t="s">
        <v>15</v>
      </c>
      <c r="B24" s="5" t="s">
        <v>15</v>
      </c>
      <c r="C24" s="5" t="s">
        <v>15</v>
      </c>
      <c r="D24" s="5" t="s">
        <v>15</v>
      </c>
      <c r="E24" s="5" t="s">
        <v>15</v>
      </c>
      <c r="F24" s="5" t="s">
        <v>15</v>
      </c>
      <c r="G24" s="5">
        <f>IF(B24="","",LOWER(TRIM(SUBSTITUTE(SUBSTITUTE(SUBSTITUTE(B24,"The ",""),":",""),"-","")))&amp;"|"&amp;D24)</f>
      </c>
      <c r="H24" s="5">
        <f>IF(E24="","",IF(COUNTIF($E$6:$E$50,E24)&gt;1,"YES",""))</f>
      </c>
      <c r="I24" s="5">
        <f>IF(G24="","",IF(COUNTIF($G$6:$G$50,G24)&gt;1,"YES",""))</f>
      </c>
    </row>
    <row r="25" spans="1:9" x14ac:dyDescent="0.25">
      <c r="A25" s="6" t="s">
        <v>15</v>
      </c>
      <c r="B25" s="6" t="s">
        <v>15</v>
      </c>
      <c r="C25" s="6" t="s">
        <v>15</v>
      </c>
      <c r="D25" s="6" t="s">
        <v>15</v>
      </c>
      <c r="E25" s="6" t="s">
        <v>15</v>
      </c>
      <c r="F25" s="6" t="s">
        <v>15</v>
      </c>
      <c r="G25" s="6">
        <f>IF(B25="","",LOWER(TRIM(SUBSTITUTE(SUBSTITUTE(SUBSTITUTE(B25,"The ",""),":",""),"-","")))&amp;"|"&amp;D25)</f>
      </c>
      <c r="H25" s="6">
        <f>IF(E25="","",IF(COUNTIF($E$6:$E$50,E25)&gt;1,"YES",""))</f>
      </c>
      <c r="I25" s="6">
        <f>IF(G25="","",IF(COUNTIF($G$6:$G$50,G25)&gt;1,"YES",""))</f>
      </c>
    </row>
    <row r="27" ht="24" customHeight="1" spans="1:9" x14ac:dyDescent="0.25">
      <c r="A27" s="7" t="s">
        <v>30</v>
      </c>
      <c r="B27" s="7"/>
      <c r="C27" s="7"/>
      <c r="D27" s="7"/>
      <c r="E27" s="7"/>
      <c r="F27" s="7"/>
      <c r="G27" s="7"/>
      <c r="H27" s="7"/>
      <c r="I27" s="7"/>
    </row>
  </sheetData>
  <autoFilter ref="A5:I5"/>
  <mergeCells count="4">
    <mergeCell ref="A1:I1"/>
    <mergeCell ref="A2:I2"/>
    <mergeCell ref="A3:I3"/>
    <mergeCell ref="A27:I27"/>
  </mergeCells>
  <conditionalFormatting sqref="H6:I25">
    <cfRule type="cellIs" dxfId="0" priority="1" operator="equal">
      <formula>"YES"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99999"/>
  </sheetPr>
  <dimension ref="A1:B12"/>
  <sheetFormatPr defaultRowHeight="15" outlineLevelRow="0" outlineLevelCol="0" x14ac:dyDescent="55"/>
  <cols>
    <col min="1" max="1" width="20" customWidth="1"/>
    <col min="2" max="2" width="70" customWidth="1"/>
  </cols>
  <sheetData>
    <row r="1" ht="28" customHeight="1" spans="1:2" x14ac:dyDescent="0.25">
      <c r="A1" s="1" t="s">
        <v>0</v>
      </c>
      <c r="B1" s="1"/>
    </row>
    <row r="2" ht="30" customHeight="1" spans="1:2" x14ac:dyDescent="0.25">
      <c r="A2" s="2" t="s">
        <v>31</v>
      </c>
      <c r="B2" s="2"/>
    </row>
    <row r="3" ht="20" customHeight="1" spans="1:2" x14ac:dyDescent="0.25">
      <c r="A3" s="3" t="s">
        <v>32</v>
      </c>
      <c r="B3" s="3"/>
    </row>
    <row r="4" ht="8" customHeight="1" x14ac:dyDescent="0.25"/>
    <row r="5" ht="28" customHeight="1" spans="1:2" x14ac:dyDescent="0.25">
      <c r="A5" s="4" t="s">
        <v>33</v>
      </c>
      <c r="B5" s="4" t="s">
        <v>34</v>
      </c>
    </row>
    <row r="6" spans="1:2" x14ac:dyDescent="0.25">
      <c r="A6" s="5" t="s">
        <v>35</v>
      </c>
      <c r="B6" s="5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s="5" t="s">
        <v>39</v>
      </c>
      <c r="B8" s="5" t="s">
        <v>40</v>
      </c>
    </row>
    <row r="9" spans="1:2" x14ac:dyDescent="0.25">
      <c r="A9" s="6" t="s">
        <v>41</v>
      </c>
      <c r="B9" s="6" t="s">
        <v>42</v>
      </c>
    </row>
    <row r="10" spans="1:2" x14ac:dyDescent="0.25">
      <c r="A10" s="5" t="s">
        <v>43</v>
      </c>
      <c r="B10" s="5" t="s">
        <v>44</v>
      </c>
    </row>
    <row r="12" ht="24" customHeight="1" spans="1:2" x14ac:dyDescent="0.25">
      <c r="A12" s="7" t="s">
        <v>30</v>
      </c>
      <c r="B12" s="7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Titles Input</vt:lpstr>
      <vt:lpstr>Dedupe Rules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